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showInkAnnotation="0" defaultThemeVersion="124226"/>
  <mc:AlternateContent xmlns:mc="http://schemas.openxmlformats.org/markup-compatibility/2006">
    <mc:Choice Requires="x15">
      <x15ac:absPath xmlns:x15ac="http://schemas.microsoft.com/office/spreadsheetml/2010/11/ac" url="C:\Users\joliemar.pagtalunan\Downloads\"/>
    </mc:Choice>
  </mc:AlternateContent>
  <xr:revisionPtr revIDLastSave="0" documentId="13_ncr:1_{A11F943C-B225-4DF8-88C8-054D275431BF}" xr6:coauthVersionLast="47" xr6:coauthVersionMax="47" xr10:uidLastSave="{00000000-0000-0000-0000-000000000000}"/>
  <bookViews>
    <workbookView xWindow="-120" yWindow="-120" windowWidth="29040" windowHeight="15840" tabRatio="703" xr2:uid="{00000000-000D-0000-FFFF-FFFF00000000}"/>
  </bookViews>
  <sheets>
    <sheet name="Asset Depletion" sheetId="15" r:id="rId1"/>
  </sheets>
  <definedNames>
    <definedName name="_xlnm.Print_Area" localSheetId="0">'Asset Depletion'!$A$1:$H$49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1" i="15" l="1"/>
  <c r="D32" i="15"/>
  <c r="H9" i="15" l="1"/>
  <c r="H10" i="15" l="1"/>
  <c r="H11" i="15"/>
  <c r="H17" i="15"/>
  <c r="H18" i="15"/>
  <c r="H24" i="15"/>
  <c r="H25" i="15"/>
  <c r="H8" i="15"/>
  <c r="H12" i="15" l="1"/>
  <c r="H13" i="15"/>
  <c r="H15" i="15"/>
  <c r="H16" i="15"/>
  <c r="H19" i="15"/>
  <c r="H20" i="15"/>
  <c r="H22" i="15"/>
  <c r="H23" i="15"/>
  <c r="H26" i="15"/>
  <c r="H27" i="15"/>
  <c r="H28" i="15" l="1"/>
  <c r="A36" i="15" l="1"/>
  <c r="D42" i="15"/>
  <c r="D43" i="15" s="1"/>
  <c r="D33" i="15"/>
</calcChain>
</file>

<file path=xl/sharedStrings.xml><?xml version="1.0" encoding="utf-8"?>
<sst xmlns="http://schemas.openxmlformats.org/spreadsheetml/2006/main" count="28" uniqueCount="28">
  <si>
    <t>Comments:</t>
  </si>
  <si>
    <t>ACCOUNT NUMBER</t>
  </si>
  <si>
    <t>Borrower Name:</t>
  </si>
  <si>
    <t>Loan Number:</t>
  </si>
  <si>
    <t>RETIREMENT ACCOUNTS</t>
  </si>
  <si>
    <t>QUALIFIED AMOUNT</t>
  </si>
  <si>
    <t>PERCENTAGE ALLOWED</t>
  </si>
  <si>
    <t>CURRENT BALANCE</t>
  </si>
  <si>
    <t>STATEMENT ENDING DATE</t>
  </si>
  <si>
    <t>INSTITUTION NAME</t>
  </si>
  <si>
    <t>CHECKING/SAVINGS/MONEY MARKET ACCOUNTS</t>
  </si>
  <si>
    <t>Asset Depletion Calculator</t>
  </si>
  <si>
    <t>TOTAL QUALIFIED ASSETS</t>
  </si>
  <si>
    <t xml:space="preserve">    Loan Amount</t>
  </si>
  <si>
    <t xml:space="preserve">    Downpayment</t>
  </si>
  <si>
    <t xml:space="preserve">    Closing Costs &amp; Prepaids</t>
  </si>
  <si>
    <t xml:space="preserve">    Required Reserves</t>
  </si>
  <si>
    <t xml:space="preserve">                  (A) Loan Amount x 1.5</t>
  </si>
  <si>
    <t xml:space="preserve">                 (B) Total Qualified Assets</t>
  </si>
  <si>
    <t>MINIMUM REQUIRED ASSETS</t>
  </si>
  <si>
    <t>Deductions for Calculation</t>
  </si>
  <si>
    <t>NET QUALIFIED ASSETS</t>
  </si>
  <si>
    <t>Reviewer:</t>
  </si>
  <si>
    <t>STOCKS, MUTUAL FUNDS, AND BONDS</t>
  </si>
  <si>
    <r>
      <rPr>
        <b/>
        <sz val="12"/>
        <color theme="0"/>
        <rFont val="Futura Md BT"/>
        <family val="2"/>
      </rPr>
      <t xml:space="preserve"> DEBT RATIO CALCULATION</t>
    </r>
    <r>
      <rPr>
        <b/>
        <sz val="12"/>
        <color theme="0"/>
        <rFont val="Calibri"/>
        <family val="2"/>
      </rPr>
      <t xml:space="preserve">
</t>
    </r>
    <r>
      <rPr>
        <sz val="11"/>
        <color theme="0"/>
        <rFont val="Calibri"/>
        <family val="2"/>
      </rPr>
      <t>The total allowable assets less required reserves are divided by 84 months to determine the qualifying monthly income to be used in calculating the debt to income (DTI).</t>
    </r>
    <r>
      <rPr>
        <b/>
        <sz val="11"/>
        <color theme="0"/>
        <rFont val="Calibri"/>
        <family val="2"/>
      </rPr>
      <t xml:space="preserve">
</t>
    </r>
    <r>
      <rPr>
        <b/>
        <sz val="13"/>
        <color theme="0"/>
        <rFont val="Calibri"/>
        <family val="2"/>
      </rPr>
      <t>Assets - Reserves / 84 months = Qualifying Income                                                 Total monthly liabilities / Qualifying Income = DTI</t>
    </r>
  </si>
  <si>
    <t>Qualifying Income</t>
  </si>
  <si>
    <t>INCOME CALCULATION BELOW</t>
  </si>
  <si>
    <t>Unite Mortgage is an Equal Housing Lender. Unite Mortgage is a DBA of Home Mortgage Alliance Corporation (HMAC). NMLS License # 1165808. The information in this document is intended for use by licensed mortgage bankers and mortgage loans officers, and may not to be viewed, used, or relied upon by consumers. The information disclosed in this document is subject to change without notice. Not available in all states. 01-24-22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</si>
</sst>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164" formatCode="&quot;$&quot;#,##0.00"/>
    <numFmt numFmtId="165" formatCode="&quot;$&quot;#,##0"/>
    <numFmt numFmtId="166" formatCode="m/d/yy;@"/>
  </numFmts>
  <fonts count="38">
    <font>
      <sz val="11"/>
      <color theme="1"/>
      <name val="Calibri"/>
      <family val="2"/>
      <scheme val="minor"/>
    </font>
    <font>
      <sz val="12"/>
      <color theme="1"/>
      <name val="Calibri"/>
      <family val="2"/>
      <scheme val="minor"/>
    </font>
    <font>
      <b/>
      <sz val="12"/>
      <name val="Futura Md BT"/>
      <family val="2"/>
    </font>
    <font>
      <b/>
      <sz val="12"/>
      <color theme="1"/>
      <name val="Futura Md BT"/>
      <family val="2"/>
    </font>
    <font>
      <b/>
      <sz val="16"/>
      <color theme="1"/>
      <name val="Futura Md BT"/>
      <family val="2"/>
    </font>
    <font>
      <sz val="12"/>
      <name val="Futura Md BT"/>
      <family val="2"/>
    </font>
    <font>
      <b/>
      <sz val="11"/>
      <color theme="1"/>
      <name val="Futura Md BT"/>
      <family val="2"/>
    </font>
    <font>
      <sz val="14"/>
      <name val="Futura Md BT"/>
      <family val="2"/>
    </font>
    <font>
      <sz val="14"/>
      <color theme="1"/>
      <name val="Futura Md BT"/>
      <family val="2"/>
    </font>
    <font>
      <sz val="12"/>
      <color theme="1"/>
      <name val="Calibri"/>
      <family val="2"/>
    </font>
    <font>
      <b/>
      <sz val="12"/>
      <color theme="1"/>
      <name val="Calibri"/>
      <family val="2"/>
    </font>
    <font>
      <sz val="12"/>
      <name val="Calibri"/>
      <family val="2"/>
    </font>
    <font>
      <b/>
      <sz val="14"/>
      <color theme="1"/>
      <name val="Futura Md BT"/>
      <family val="2"/>
    </font>
    <font>
      <sz val="11"/>
      <color theme="1"/>
      <name val="Futura Md BT"/>
      <family val="2"/>
    </font>
    <font>
      <b/>
      <sz val="12"/>
      <color rgb="FFFF0000"/>
      <name val="Futura Md BT"/>
      <family val="2"/>
    </font>
    <font>
      <b/>
      <sz val="11"/>
      <name val="Futura Md BT"/>
      <family val="2"/>
    </font>
    <font>
      <sz val="11"/>
      <color theme="1"/>
      <name val="Calibri"/>
      <family val="2"/>
    </font>
    <font>
      <sz val="11"/>
      <name val="Calibri"/>
      <family val="2"/>
    </font>
    <font>
      <i/>
      <sz val="11"/>
      <color theme="1"/>
      <name val="Calibri"/>
      <family val="2"/>
    </font>
    <font>
      <b/>
      <sz val="14"/>
      <color rgb="FFFF0000"/>
      <name val="Futura Md BT"/>
      <family val="2"/>
    </font>
    <font>
      <b/>
      <sz val="11"/>
      <color theme="1"/>
      <name val="Calibri"/>
      <family val="2"/>
    </font>
    <font>
      <b/>
      <i/>
      <sz val="12"/>
      <color theme="1"/>
      <name val="Futura Md BT"/>
      <family val="2"/>
    </font>
    <font>
      <b/>
      <sz val="18"/>
      <name val="Futura Md BT"/>
      <family val="2"/>
    </font>
    <font>
      <sz val="8"/>
      <name val="Calibri"/>
      <family val="2"/>
      <scheme val="minor"/>
    </font>
    <font>
      <b/>
      <sz val="11"/>
      <name val="Calibri"/>
      <family val="2"/>
    </font>
    <font>
      <b/>
      <sz val="12"/>
      <color theme="0"/>
      <name val="Futura Md BT"/>
      <family val="2"/>
    </font>
    <font>
      <b/>
      <sz val="12"/>
      <color theme="0"/>
      <name val="Calibri"/>
      <family val="2"/>
    </font>
    <font>
      <b/>
      <sz val="18"/>
      <color theme="0"/>
      <name val="Futura Md BT"/>
    </font>
    <font>
      <b/>
      <i/>
      <sz val="12"/>
      <color theme="0"/>
      <name val="Futura Md BT"/>
    </font>
    <font>
      <sz val="11"/>
      <color theme="0"/>
      <name val="Futura Md BT"/>
      <family val="2"/>
    </font>
    <font>
      <b/>
      <i/>
      <sz val="12"/>
      <color theme="0"/>
      <name val="Futura Md BT"/>
      <family val="2"/>
    </font>
    <font>
      <i/>
      <sz val="12"/>
      <color theme="0"/>
      <name val="Futura Md BT"/>
      <family val="2"/>
    </font>
    <font>
      <sz val="11"/>
      <color theme="0"/>
      <name val="Calibri"/>
      <family val="2"/>
    </font>
    <font>
      <b/>
      <sz val="11"/>
      <color theme="0"/>
      <name val="Calibri"/>
      <family val="2"/>
    </font>
    <font>
      <b/>
      <sz val="18"/>
      <color rgb="FF002060"/>
      <name val="Futura Md BT"/>
    </font>
    <font>
      <b/>
      <sz val="20"/>
      <color rgb="FF002060"/>
      <name val="Futura Md BT"/>
    </font>
    <font>
      <b/>
      <sz val="13"/>
      <color theme="0"/>
      <name val="Calibri"/>
      <family val="2"/>
    </font>
    <font>
      <sz val="11"/>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CDDDE"/>
        <bgColor indexed="64"/>
      </patternFill>
    </fill>
    <fill>
      <patternFill patternType="solid">
        <fgColor theme="1" tint="0.499984740745262"/>
        <bgColor indexed="64"/>
      </patternFill>
    </fill>
    <fill>
      <patternFill patternType="solid">
        <fgColor rgb="FFD9E1F1"/>
        <bgColor indexed="64"/>
      </patternFill>
    </fill>
    <fill>
      <patternFill patternType="solid">
        <fgColor rgb="FFD9E1F2"/>
        <bgColor indexed="64"/>
      </patternFill>
    </fill>
    <fill>
      <patternFill patternType="solid">
        <fgColor rgb="FFBF8F00"/>
        <bgColor indexed="64"/>
      </patternFill>
    </fill>
    <fill>
      <patternFill patternType="solid">
        <fgColor theme="4" tint="0.79998168889431442"/>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1">
    <xf numFmtId="0" fontId="0" fillId="0" borderId="0"/>
  </cellStyleXfs>
  <cellXfs count="131">
    <xf numFmtId="0" fontId="0" fillId="0" borderId="0" xfId="0"/>
    <xf numFmtId="164" fontId="9" fillId="0" borderId="5" xfId="0" applyNumberFormat="1" applyFont="1" applyBorder="1" applyAlignment="1" applyProtection="1">
      <alignment horizontal="center" vertical="center"/>
      <protection locked="0"/>
    </xf>
    <xf numFmtId="164" fontId="9" fillId="0" borderId="13" xfId="0" applyNumberFormat="1" applyFont="1" applyBorder="1" applyAlignment="1" applyProtection="1">
      <alignment horizontal="center" vertical="center"/>
      <protection locked="0"/>
    </xf>
    <xf numFmtId="166" fontId="9" fillId="0" borderId="5" xfId="0" applyNumberFormat="1"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166" fontId="9" fillId="0" borderId="1" xfId="0" applyNumberFormat="1" applyFont="1" applyBorder="1" applyAlignment="1" applyProtection="1">
      <alignment horizontal="center" vertical="center"/>
      <protection locked="0"/>
    </xf>
    <xf numFmtId="0" fontId="11" fillId="0" borderId="5" xfId="0" applyFont="1" applyBorder="1" applyAlignment="1" applyProtection="1">
      <alignment horizontal="center" vertical="center" wrapText="1"/>
      <protection locked="0"/>
    </xf>
    <xf numFmtId="164" fontId="11" fillId="0" borderId="5" xfId="0" applyNumberFormat="1" applyFont="1" applyBorder="1" applyAlignment="1" applyProtection="1">
      <alignment horizontal="center" vertical="center"/>
      <protection locked="0"/>
    </xf>
    <xf numFmtId="166" fontId="9" fillId="0" borderId="13" xfId="0" applyNumberFormat="1" applyFont="1" applyBorder="1" applyAlignment="1" applyProtection="1">
      <alignment horizontal="center" vertical="center" wrapText="1"/>
      <protection locked="0"/>
    </xf>
    <xf numFmtId="0" fontId="9" fillId="0" borderId="13" xfId="0" applyFont="1" applyBorder="1" applyAlignment="1" applyProtection="1">
      <alignment horizontal="center" vertical="center" wrapText="1"/>
      <protection locked="0"/>
    </xf>
    <xf numFmtId="0" fontId="0" fillId="0" borderId="0" xfId="0" applyProtection="1"/>
    <xf numFmtId="0" fontId="13" fillId="0" borderId="0" xfId="0" applyFont="1" applyProtection="1"/>
    <xf numFmtId="0" fontId="16" fillId="0" borderId="5" xfId="0" applyFont="1" applyBorder="1" applyAlignment="1" applyProtection="1">
      <alignment horizontal="center" vertical="center" wrapText="1"/>
    </xf>
    <xf numFmtId="9" fontId="9" fillId="0" borderId="5" xfId="0" applyNumberFormat="1" applyFont="1" applyBorder="1" applyAlignment="1" applyProtection="1">
      <alignment horizontal="center" vertical="center"/>
    </xf>
    <xf numFmtId="164" fontId="10" fillId="3" borderId="5" xfId="0" applyNumberFormat="1" applyFont="1" applyFill="1" applyBorder="1" applyAlignment="1" applyProtection="1">
      <alignment horizontal="center" vertical="center"/>
    </xf>
    <xf numFmtId="0" fontId="0" fillId="0" borderId="0" xfId="0" applyFill="1" applyBorder="1" applyProtection="1"/>
    <xf numFmtId="0" fontId="16" fillId="0" borderId="13" xfId="0" applyFont="1" applyBorder="1" applyAlignment="1" applyProtection="1">
      <alignment horizontal="center" vertical="center" wrapText="1"/>
    </xf>
    <xf numFmtId="9" fontId="9" fillId="0" borderId="13" xfId="0" applyNumberFormat="1" applyFont="1" applyBorder="1" applyAlignment="1" applyProtection="1">
      <alignment horizontal="center" vertical="center"/>
    </xf>
    <xf numFmtId="164" fontId="12" fillId="2" borderId="2" xfId="0" applyNumberFormat="1" applyFont="1" applyFill="1" applyBorder="1" applyAlignment="1" applyProtection="1">
      <alignment horizontal="center" vertical="center"/>
    </xf>
    <xf numFmtId="164" fontId="0" fillId="0" borderId="0" xfId="0" applyNumberFormat="1" applyProtection="1"/>
    <xf numFmtId="0" fontId="3" fillId="0" borderId="0" xfId="0" applyFont="1" applyFill="1" applyBorder="1" applyAlignment="1" applyProtection="1">
      <alignment vertical="center"/>
    </xf>
    <xf numFmtId="0" fontId="8" fillId="0" borderId="0" xfId="0" applyFont="1" applyProtection="1"/>
    <xf numFmtId="0" fontId="3" fillId="0" borderId="5" xfId="0" applyFont="1" applyBorder="1" applyAlignment="1" applyProtection="1">
      <alignment vertical="center"/>
    </xf>
    <xf numFmtId="164" fontId="6" fillId="2" borderId="5" xfId="0" applyNumberFormat="1" applyFont="1" applyFill="1" applyBorder="1" applyAlignment="1" applyProtection="1">
      <alignment horizontal="center" vertical="center" wrapText="1"/>
    </xf>
    <xf numFmtId="7" fontId="24" fillId="4" borderId="5" xfId="0" applyNumberFormat="1" applyFont="1" applyFill="1" applyBorder="1" applyAlignment="1" applyProtection="1">
      <alignment horizontal="center" vertical="center"/>
    </xf>
    <xf numFmtId="0" fontId="4" fillId="3" borderId="11" xfId="0" applyFont="1" applyFill="1" applyBorder="1" applyAlignment="1" applyProtection="1">
      <alignment vertical="center" wrapText="1"/>
    </xf>
    <xf numFmtId="0" fontId="4" fillId="3" borderId="4"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3" fillId="3" borderId="0" xfId="0" applyFont="1" applyFill="1" applyAlignment="1" applyProtection="1">
      <alignment vertical="center"/>
    </xf>
    <xf numFmtId="0" fontId="3" fillId="0" borderId="0" xfId="0" applyFont="1" applyAlignment="1" applyProtection="1">
      <alignment vertical="center"/>
    </xf>
    <xf numFmtId="164" fontId="5" fillId="2" borderId="13" xfId="0" applyNumberFormat="1" applyFont="1" applyFill="1" applyBorder="1" applyAlignment="1" applyProtection="1">
      <alignment horizontal="center" vertical="center" wrapText="1"/>
    </xf>
    <xf numFmtId="164" fontId="7" fillId="2" borderId="5" xfId="0" applyNumberFormat="1" applyFont="1" applyFill="1" applyBorder="1" applyAlignment="1" applyProtection="1">
      <alignment horizontal="center" vertical="center" wrapText="1"/>
    </xf>
    <xf numFmtId="0" fontId="0" fillId="0" borderId="0" xfId="0" applyProtection="1">
      <protection hidden="1"/>
    </xf>
    <xf numFmtId="0" fontId="29" fillId="5" borderId="0" xfId="0" applyFont="1" applyFill="1" applyProtection="1"/>
    <xf numFmtId="0" fontId="29" fillId="5" borderId="5" xfId="0" applyFont="1" applyFill="1" applyBorder="1" applyAlignment="1" applyProtection="1">
      <alignment horizontal="center" vertical="center"/>
    </xf>
    <xf numFmtId="0" fontId="29" fillId="5" borderId="5" xfId="0" applyFont="1" applyFill="1" applyBorder="1" applyAlignment="1" applyProtection="1">
      <alignment horizontal="center" vertical="center" wrapText="1"/>
    </xf>
    <xf numFmtId="165" fontId="29" fillId="5" borderId="5" xfId="0" applyNumberFormat="1" applyFont="1" applyFill="1" applyBorder="1" applyAlignment="1" applyProtection="1">
      <alignment horizontal="center" vertical="center"/>
    </xf>
    <xf numFmtId="9" fontId="29" fillId="5" borderId="5" xfId="0" applyNumberFormat="1" applyFont="1" applyFill="1" applyBorder="1" applyAlignment="1" applyProtection="1">
      <alignment horizontal="center" vertical="center"/>
    </xf>
    <xf numFmtId="0" fontId="3" fillId="4" borderId="14" xfId="0" applyFont="1" applyFill="1" applyBorder="1" applyAlignment="1" applyProtection="1">
      <alignment horizontal="center" vertical="center" wrapText="1"/>
    </xf>
    <xf numFmtId="0" fontId="9" fillId="4" borderId="14" xfId="0" applyFont="1" applyFill="1" applyBorder="1" applyAlignment="1" applyProtection="1">
      <alignment horizontal="center" vertical="center"/>
      <protection locked="0"/>
    </xf>
    <xf numFmtId="0" fontId="9" fillId="4" borderId="14" xfId="0" applyFont="1" applyFill="1" applyBorder="1" applyAlignment="1" applyProtection="1">
      <alignment horizontal="center" vertical="center" wrapText="1"/>
      <protection locked="0"/>
    </xf>
    <xf numFmtId="0" fontId="27" fillId="7" borderId="4" xfId="0" applyFont="1" applyFill="1" applyBorder="1" applyAlignment="1" applyProtection="1">
      <alignment horizontal="center" vertical="center" wrapText="1"/>
    </xf>
    <xf numFmtId="0" fontId="22" fillId="7" borderId="4" xfId="0" applyFont="1" applyFill="1" applyBorder="1" applyAlignment="1" applyProtection="1">
      <alignment horizontal="center" vertical="center" wrapText="1"/>
    </xf>
    <xf numFmtId="0" fontId="12" fillId="6" borderId="1" xfId="0" applyFont="1" applyFill="1" applyBorder="1" applyAlignment="1" applyProtection="1">
      <alignment vertical="center"/>
    </xf>
    <xf numFmtId="164" fontId="17" fillId="6" borderId="5" xfId="0" applyNumberFormat="1" applyFont="1" applyFill="1" applyBorder="1" applyAlignment="1" applyProtection="1">
      <alignment horizontal="center" vertical="center" wrapText="1"/>
      <protection locked="0"/>
    </xf>
    <xf numFmtId="164" fontId="17" fillId="6" borderId="14" xfId="0" applyNumberFormat="1" applyFont="1" applyFill="1" applyBorder="1" applyAlignment="1" applyProtection="1">
      <alignment horizontal="center" vertical="center" wrapText="1"/>
      <protection locked="0"/>
    </xf>
    <xf numFmtId="0" fontId="37" fillId="0" borderId="0" xfId="0" applyFont="1" applyAlignment="1">
      <alignment vertical="top" wrapText="1"/>
    </xf>
    <xf numFmtId="0" fontId="37" fillId="0" borderId="0" xfId="0" applyFont="1" applyAlignment="1">
      <alignment vertical="center" wrapText="1"/>
    </xf>
    <xf numFmtId="0" fontId="37" fillId="0" borderId="0" xfId="0" applyFont="1" applyAlignment="1">
      <alignment horizontal="left" vertical="center" wrapText="1"/>
    </xf>
    <xf numFmtId="0" fontId="4" fillId="2" borderId="5" xfId="0" applyFont="1" applyFill="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4" fillId="2" borderId="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4" fillId="3" borderId="0"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20" fillId="4" borderId="1" xfId="0" applyFont="1" applyFill="1" applyBorder="1" applyAlignment="1" applyProtection="1">
      <alignment horizontal="center" vertical="center"/>
    </xf>
    <xf numFmtId="0" fontId="20" fillId="4" borderId="2" xfId="0" applyFont="1" applyFill="1" applyBorder="1" applyAlignment="1" applyProtection="1">
      <alignment horizontal="center" vertical="center"/>
    </xf>
    <xf numFmtId="164" fontId="14" fillId="3" borderId="13" xfId="0" applyNumberFormat="1" applyFont="1" applyFill="1" applyBorder="1" applyAlignment="1" applyProtection="1">
      <alignment horizontal="center" vertical="center" wrapText="1"/>
    </xf>
    <xf numFmtId="164" fontId="14" fillId="3" borderId="15" xfId="0" applyNumberFormat="1" applyFont="1" applyFill="1" applyBorder="1" applyAlignment="1" applyProtection="1">
      <alignment horizontal="center" vertical="center" wrapText="1"/>
    </xf>
    <xf numFmtId="164" fontId="14" fillId="3" borderId="14" xfId="0" applyNumberFormat="1" applyFont="1" applyFill="1" applyBorder="1" applyAlignment="1" applyProtection="1">
      <alignment horizontal="center" vertical="center" wrapText="1"/>
    </xf>
    <xf numFmtId="0" fontId="25" fillId="5" borderId="8" xfId="0" applyFont="1" applyFill="1" applyBorder="1" applyAlignment="1" applyProtection="1">
      <alignment horizontal="center" vertical="center"/>
    </xf>
    <xf numFmtId="0" fontId="25" fillId="5" borderId="6" xfId="0" applyFont="1" applyFill="1" applyBorder="1" applyAlignment="1" applyProtection="1">
      <alignment horizontal="center" vertical="center"/>
    </xf>
    <xf numFmtId="0" fontId="25" fillId="5" borderId="7" xfId="0" applyFont="1" applyFill="1" applyBorder="1" applyAlignment="1" applyProtection="1">
      <alignment horizontal="center" vertical="center"/>
    </xf>
    <xf numFmtId="0" fontId="25" fillId="5" borderId="9" xfId="0" applyFont="1" applyFill="1" applyBorder="1" applyAlignment="1" applyProtection="1">
      <alignment horizontal="center" vertical="center"/>
    </xf>
    <xf numFmtId="0" fontId="25" fillId="5" borderId="0" xfId="0" applyFont="1" applyFill="1" applyBorder="1" applyAlignment="1" applyProtection="1">
      <alignment horizontal="center" vertical="center"/>
    </xf>
    <xf numFmtId="0" fontId="25" fillId="5" borderId="10" xfId="0" applyFont="1" applyFill="1" applyBorder="1" applyAlignment="1" applyProtection="1">
      <alignment horizontal="center" vertical="center"/>
    </xf>
    <xf numFmtId="0" fontId="25" fillId="5" borderId="11" xfId="0" applyFont="1" applyFill="1" applyBorder="1" applyAlignment="1" applyProtection="1">
      <alignment horizontal="center" vertical="center"/>
    </xf>
    <xf numFmtId="0" fontId="25" fillId="5" borderId="4" xfId="0" applyFont="1" applyFill="1" applyBorder="1" applyAlignment="1" applyProtection="1">
      <alignment horizontal="center" vertical="center"/>
    </xf>
    <xf numFmtId="0" fontId="25" fillId="5" borderId="12"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15" fillId="4" borderId="6" xfId="0" applyFont="1" applyFill="1" applyBorder="1" applyAlignment="1" applyProtection="1">
      <alignment horizontal="center" vertical="center"/>
    </xf>
    <xf numFmtId="0" fontId="15" fillId="4" borderId="7" xfId="0" applyFont="1" applyFill="1" applyBorder="1" applyAlignment="1" applyProtection="1">
      <alignment horizontal="center" vertical="center"/>
    </xf>
    <xf numFmtId="0" fontId="15" fillId="4" borderId="11"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0" fontId="15" fillId="4" borderId="12" xfId="0" applyFont="1" applyFill="1" applyBorder="1" applyAlignment="1" applyProtection="1">
      <alignment horizontal="center" vertical="center"/>
    </xf>
    <xf numFmtId="7" fontId="2" fillId="4" borderId="13" xfId="0" applyNumberFormat="1" applyFont="1" applyFill="1" applyBorder="1" applyAlignment="1" applyProtection="1">
      <alignment horizontal="center" vertical="center"/>
    </xf>
    <xf numFmtId="7" fontId="2" fillId="4" borderId="14" xfId="0" applyNumberFormat="1" applyFont="1" applyFill="1" applyBorder="1" applyAlignment="1" applyProtection="1">
      <alignment horizontal="center" vertical="center"/>
    </xf>
    <xf numFmtId="0" fontId="18" fillId="3" borderId="1" xfId="0" applyFont="1" applyFill="1" applyBorder="1" applyAlignment="1" applyProtection="1">
      <alignment horizontal="left" vertical="center" wrapText="1"/>
    </xf>
    <xf numFmtId="0" fontId="18" fillId="3" borderId="2" xfId="0" applyFont="1" applyFill="1" applyBorder="1" applyAlignment="1" applyProtection="1">
      <alignment horizontal="left" vertical="center" wrapText="1"/>
    </xf>
    <xf numFmtId="0" fontId="19" fillId="0" borderId="8"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11"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19" fillId="0" borderId="12"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20" fontId="9" fillId="0" borderId="1" xfId="0" applyNumberFormat="1" applyFont="1" applyBorder="1" applyAlignment="1" applyProtection="1">
      <alignment horizontal="center" vertical="center" wrapText="1"/>
      <protection locked="0"/>
    </xf>
    <xf numFmtId="20" fontId="9" fillId="0" borderId="2" xfId="0" applyNumberFormat="1" applyFont="1" applyBorder="1" applyAlignment="1" applyProtection="1">
      <alignment horizontal="center" vertical="center" wrapText="1"/>
      <protection locked="0"/>
    </xf>
    <xf numFmtId="0" fontId="34" fillId="7"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31" fillId="8" borderId="16" xfId="0" applyFont="1" applyFill="1" applyBorder="1" applyAlignment="1" applyProtection="1">
      <alignment horizontal="left" vertical="center" wrapText="1"/>
    </xf>
    <xf numFmtId="0" fontId="31" fillId="8" borderId="3" xfId="0" applyFont="1" applyFill="1" applyBorder="1" applyAlignment="1" applyProtection="1">
      <alignment horizontal="left" vertical="center" wrapText="1"/>
    </xf>
    <xf numFmtId="0" fontId="31" fillId="8" borderId="2" xfId="0" applyFont="1" applyFill="1" applyBorder="1" applyAlignment="1" applyProtection="1">
      <alignment horizontal="left" vertical="center" wrapText="1"/>
    </xf>
    <xf numFmtId="0" fontId="30" fillId="8" borderId="16" xfId="0" applyFont="1" applyFill="1" applyBorder="1" applyAlignment="1" applyProtection="1">
      <alignment horizontal="left" vertical="center" wrapText="1"/>
    </xf>
    <xf numFmtId="0" fontId="30" fillId="8" borderId="3" xfId="0" applyFont="1" applyFill="1" applyBorder="1" applyAlignment="1" applyProtection="1">
      <alignment horizontal="left" vertical="center" wrapText="1"/>
    </xf>
    <xf numFmtId="0" fontId="30" fillId="8" borderId="2" xfId="0" applyFont="1" applyFill="1" applyBorder="1" applyAlignment="1" applyProtection="1">
      <alignment horizontal="left" vertical="center" wrapText="1"/>
    </xf>
    <xf numFmtId="0" fontId="28" fillId="8" borderId="5" xfId="0" applyFont="1" applyFill="1" applyBorder="1" applyAlignment="1" applyProtection="1">
      <alignment horizontal="left" vertical="center" wrapText="1"/>
    </xf>
    <xf numFmtId="0" fontId="21" fillId="8" borderId="5" xfId="0" applyFont="1" applyFill="1" applyBorder="1" applyAlignment="1" applyProtection="1">
      <alignment horizontal="left" vertical="center" wrapText="1"/>
    </xf>
    <xf numFmtId="0" fontId="9" fillId="4" borderId="14"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xf>
    <xf numFmtId="0" fontId="3" fillId="0" borderId="4" xfId="0" applyFont="1" applyBorder="1" applyAlignment="1" applyProtection="1">
      <alignment horizontal="center" vertical="center" wrapText="1"/>
    </xf>
    <xf numFmtId="0" fontId="29" fillId="5" borderId="1" xfId="0" applyFont="1" applyFill="1" applyBorder="1" applyAlignment="1" applyProtection="1">
      <alignment horizontal="center" vertical="center"/>
    </xf>
    <xf numFmtId="0" fontId="29" fillId="5" borderId="2" xfId="0" applyFont="1" applyFill="1" applyBorder="1" applyAlignment="1" applyProtection="1">
      <alignment horizontal="center" vertical="center"/>
    </xf>
    <xf numFmtId="0" fontId="35" fillId="7" borderId="0"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6" fillId="2" borderId="1"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12" fillId="9" borderId="5" xfId="0" applyFont="1" applyFill="1" applyBorder="1" applyAlignment="1" applyProtection="1">
      <alignment horizontal="center" vertical="center"/>
      <protection locked="0"/>
    </xf>
    <xf numFmtId="0" fontId="12" fillId="6" borderId="5" xfId="0" applyFont="1" applyFill="1" applyBorder="1" applyAlignment="1" applyProtection="1">
      <alignment horizontal="center" vertical="center"/>
    </xf>
    <xf numFmtId="0" fontId="26" fillId="5" borderId="1" xfId="0" applyFont="1" applyFill="1" applyBorder="1" applyAlignment="1" applyProtection="1">
      <alignment horizontal="center" vertical="center" wrapText="1"/>
    </xf>
    <xf numFmtId="0" fontId="26" fillId="5" borderId="3" xfId="0" applyFont="1" applyFill="1" applyBorder="1" applyAlignment="1" applyProtection="1">
      <alignment horizontal="center" vertical="center" wrapText="1"/>
    </xf>
    <xf numFmtId="0" fontId="26" fillId="5" borderId="2" xfId="0" applyFont="1" applyFill="1" applyBorder="1" applyAlignment="1" applyProtection="1">
      <alignment horizontal="center" vertical="center" wrapText="1"/>
    </xf>
    <xf numFmtId="0" fontId="3" fillId="0" borderId="13" xfId="0" applyFont="1" applyBorder="1" applyAlignment="1" applyProtection="1">
      <alignment horizontal="center" vertical="center"/>
    </xf>
    <xf numFmtId="0" fontId="3" fillId="0" borderId="15" xfId="0" applyFont="1" applyBorder="1" applyAlignment="1" applyProtection="1">
      <alignment horizontal="center" vertical="center"/>
    </xf>
    <xf numFmtId="0" fontId="18" fillId="3" borderId="1"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cellXfs>
  <cellStyles count="1">
    <cellStyle name="Normal" xfId="0" builtinId="0"/>
  </cellStyles>
  <dxfs count="2">
    <dxf>
      <fill>
        <patternFill patternType="darkUp">
          <bgColor theme="0" tint="-0.24994659260841701"/>
        </patternFill>
      </fill>
    </dxf>
    <dxf>
      <fill>
        <patternFill patternType="darkUp">
          <bgColor theme="0" tint="-0.24994659260841701"/>
        </patternFill>
      </fill>
    </dxf>
  </dxfs>
  <tableStyles count="0" defaultTableStyle="TableStyleMedium2" defaultPivotStyle="PivotStyleLight16"/>
  <colors>
    <mruColors>
      <color rgb="FFD9E1F2"/>
      <color rgb="FFD9E1F1"/>
      <color rgb="FFBF8F00"/>
      <color rgb="FFE4002B"/>
      <color rgb="FF590011"/>
      <color rgb="FFFFFF99"/>
      <color rgb="FFDCDDDE"/>
      <color rgb="FFB7D433"/>
      <color rgb="FF005CB9"/>
      <color rgb="FF4164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176893</xdr:colOff>
      <xdr:row>0</xdr:row>
      <xdr:rowOff>122464</xdr:rowOff>
    </xdr:from>
    <xdr:to>
      <xdr:col>1</xdr:col>
      <xdr:colOff>938893</xdr:colOff>
      <xdr:row>2</xdr:row>
      <xdr:rowOff>234116</xdr:rowOff>
    </xdr:to>
    <xdr:pic>
      <xdr:nvPicPr>
        <xdr:cNvPr id="4" name="Picture 3">
          <a:extLst>
            <a:ext uri="{FF2B5EF4-FFF2-40B4-BE49-F238E27FC236}">
              <a16:creationId xmlns:a16="http://schemas.microsoft.com/office/drawing/2014/main" id="{90993CF3-B252-4F15-A6F5-40930A60201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277" t="22379" r="23435" b="28878"/>
        <a:stretch/>
      </xdr:blipFill>
      <xdr:spPr>
        <a:xfrm>
          <a:off x="176893" y="122464"/>
          <a:ext cx="1115786" cy="792009"/>
        </a:xfrm>
        <a:prstGeom prst="rect">
          <a:avLst/>
        </a:prstGeom>
      </xdr:spPr>
    </xdr:pic>
    <xdr:clientData/>
  </xdr:twoCellAnchor>
  <xdr:twoCellAnchor editAs="oneCell">
    <xdr:from>
      <xdr:col>1</xdr:col>
      <xdr:colOff>614574</xdr:colOff>
      <xdr:row>51</xdr:row>
      <xdr:rowOff>17393</xdr:rowOff>
    </xdr:from>
    <xdr:to>
      <xdr:col>1</xdr:col>
      <xdr:colOff>1292176</xdr:colOff>
      <xdr:row>54</xdr:row>
      <xdr:rowOff>125294</xdr:rowOff>
    </xdr:to>
    <xdr:pic>
      <xdr:nvPicPr>
        <xdr:cNvPr id="3" name="Picture 2">
          <a:extLst>
            <a:ext uri="{FF2B5EF4-FFF2-40B4-BE49-F238E27FC236}">
              <a16:creationId xmlns:a16="http://schemas.microsoft.com/office/drawing/2014/main" id="{65FF9221-3D9A-44A1-B80F-262C0A19D7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6585" y="14926089"/>
          <a:ext cx="677602" cy="729096"/>
        </a:xfrm>
        <a:prstGeom prst="rect">
          <a:avLst/>
        </a:prstGeom>
      </xdr:spPr>
    </xdr:pic>
    <xdr:clientData/>
  </xdr:twoCellAnchor>
  <xdr:twoCellAnchor>
    <xdr:from>
      <xdr:col>6</xdr:col>
      <xdr:colOff>1284270</xdr:colOff>
      <xdr:row>1</xdr:row>
      <xdr:rowOff>96320</xdr:rowOff>
    </xdr:from>
    <xdr:to>
      <xdr:col>7</xdr:col>
      <xdr:colOff>1596220</xdr:colOff>
      <xdr:row>2</xdr:row>
      <xdr:rowOff>211865</xdr:rowOff>
    </xdr:to>
    <xdr:sp macro="" textlink="">
      <xdr:nvSpPr>
        <xdr:cNvPr id="5" name="TextBox 4">
          <a:extLst>
            <a:ext uri="{FF2B5EF4-FFF2-40B4-BE49-F238E27FC236}">
              <a16:creationId xmlns:a16="http://schemas.microsoft.com/office/drawing/2014/main" id="{F0337788-F623-4B59-A827-82C6586664D8}"/>
            </a:ext>
          </a:extLst>
        </xdr:cNvPr>
        <xdr:cNvSpPr txBox="1"/>
      </xdr:nvSpPr>
      <xdr:spPr>
        <a:xfrm>
          <a:off x="10177837" y="438792"/>
          <a:ext cx="2088523" cy="45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Effective Date: 24-Jan-2022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316FF-0935-4B8F-85DB-035828261AF9}">
  <sheetPr>
    <pageSetUpPr fitToPage="1"/>
  </sheetPr>
  <dimension ref="A1:U55"/>
  <sheetViews>
    <sheetView tabSelected="1" zoomScale="89" zoomScaleNormal="89" workbookViewId="0">
      <selection activeCell="E12" sqref="E12"/>
    </sheetView>
  </sheetViews>
  <sheetFormatPr defaultColWidth="0" defaultRowHeight="15.75" zeroHeight="1"/>
  <cols>
    <col min="1" max="1" width="5.28515625" style="29" customWidth="1"/>
    <col min="2" max="2" width="21" style="29" customWidth="1"/>
    <col min="3" max="3" width="22.85546875" style="29" customWidth="1"/>
    <col min="4" max="4" width="31" style="29" customWidth="1"/>
    <col min="5" max="8" width="26.7109375" style="29" customWidth="1"/>
    <col min="9" max="9" width="8.85546875" style="10" hidden="1"/>
    <col min="10" max="10" width="12.42578125" style="10" hidden="1"/>
    <col min="11" max="21" width="0" style="10" hidden="1"/>
    <col min="22" max="16384" width="8.85546875" style="10" hidden="1"/>
  </cols>
  <sheetData>
    <row r="1" spans="1:8" ht="27.6" customHeight="1">
      <c r="A1" s="96"/>
      <c r="B1" s="97"/>
      <c r="C1" s="97"/>
      <c r="D1" s="97"/>
      <c r="E1" s="97"/>
      <c r="F1" s="97"/>
      <c r="G1" s="97"/>
      <c r="H1" s="97"/>
    </row>
    <row r="2" spans="1:8" ht="27.6" customHeight="1">
      <c r="A2" s="111" t="s">
        <v>11</v>
      </c>
      <c r="B2" s="97"/>
      <c r="C2" s="97"/>
      <c r="D2" s="97"/>
      <c r="E2" s="97"/>
      <c r="F2" s="97"/>
      <c r="G2" s="97"/>
      <c r="H2" s="97"/>
    </row>
    <row r="3" spans="1:8" ht="27.6" customHeight="1">
      <c r="A3" s="41"/>
      <c r="B3" s="42"/>
      <c r="C3" s="42"/>
      <c r="D3" s="42"/>
      <c r="E3" s="42"/>
      <c r="F3" s="42"/>
      <c r="G3" s="42"/>
      <c r="H3" s="42"/>
    </row>
    <row r="4" spans="1:8" ht="19.899999999999999" customHeight="1">
      <c r="A4" s="107" t="s">
        <v>2</v>
      </c>
      <c r="B4" s="107"/>
      <c r="C4" s="106"/>
      <c r="D4" s="106"/>
      <c r="E4" s="38" t="s">
        <v>3</v>
      </c>
      <c r="F4" s="39"/>
      <c r="G4" s="38" t="s">
        <v>22</v>
      </c>
      <c r="H4" s="40"/>
    </row>
    <row r="5" spans="1:8" ht="8.4499999999999993" customHeight="1">
      <c r="A5" s="108"/>
      <c r="B5" s="108"/>
      <c r="C5" s="108"/>
      <c r="D5" s="108"/>
      <c r="E5" s="108"/>
      <c r="F5" s="108"/>
      <c r="G5" s="108"/>
      <c r="H5" s="108"/>
    </row>
    <row r="6" spans="1:8" ht="16.899999999999999" customHeight="1">
      <c r="A6" s="104" t="s">
        <v>10</v>
      </c>
      <c r="B6" s="105"/>
      <c r="C6" s="105"/>
      <c r="D6" s="105"/>
      <c r="E6" s="105"/>
      <c r="F6" s="105"/>
      <c r="G6" s="105"/>
      <c r="H6" s="105"/>
    </row>
    <row r="7" spans="1:8" s="11" customFormat="1" ht="16.899999999999999" customHeight="1">
      <c r="A7" s="33"/>
      <c r="B7" s="109" t="s">
        <v>9</v>
      </c>
      <c r="C7" s="110"/>
      <c r="D7" s="34" t="s">
        <v>8</v>
      </c>
      <c r="E7" s="35" t="s">
        <v>1</v>
      </c>
      <c r="F7" s="36" t="s">
        <v>7</v>
      </c>
      <c r="G7" s="37" t="s">
        <v>6</v>
      </c>
      <c r="H7" s="36" t="s">
        <v>5</v>
      </c>
    </row>
    <row r="8" spans="1:8" ht="21" customHeight="1">
      <c r="A8" s="12">
        <v>1</v>
      </c>
      <c r="B8" s="94"/>
      <c r="C8" s="95"/>
      <c r="D8" s="3"/>
      <c r="E8" s="4"/>
      <c r="F8" s="1"/>
      <c r="G8" s="13">
        <v>1</v>
      </c>
      <c r="H8" s="14">
        <f>F8*G8</f>
        <v>0</v>
      </c>
    </row>
    <row r="9" spans="1:8" ht="21" customHeight="1">
      <c r="A9" s="12">
        <v>2</v>
      </c>
      <c r="B9" s="88"/>
      <c r="C9" s="89"/>
      <c r="D9" s="3"/>
      <c r="E9" s="4"/>
      <c r="F9" s="1"/>
      <c r="G9" s="13">
        <v>1</v>
      </c>
      <c r="H9" s="14">
        <f>F9*G9</f>
        <v>0</v>
      </c>
    </row>
    <row r="10" spans="1:8" ht="21" customHeight="1">
      <c r="A10" s="12">
        <v>3</v>
      </c>
      <c r="B10" s="88"/>
      <c r="C10" s="89"/>
      <c r="D10" s="3"/>
      <c r="E10" s="4"/>
      <c r="F10" s="1"/>
      <c r="G10" s="13">
        <v>1</v>
      </c>
      <c r="H10" s="14">
        <f t="shared" ref="H10:H11" si="0">F10*G10</f>
        <v>0</v>
      </c>
    </row>
    <row r="11" spans="1:8" ht="21" customHeight="1">
      <c r="A11" s="12">
        <v>4</v>
      </c>
      <c r="B11" s="88"/>
      <c r="C11" s="89"/>
      <c r="D11" s="3"/>
      <c r="E11" s="4"/>
      <c r="F11" s="1"/>
      <c r="G11" s="13">
        <v>1</v>
      </c>
      <c r="H11" s="14">
        <f t="shared" si="0"/>
        <v>0</v>
      </c>
    </row>
    <row r="12" spans="1:8" ht="21" customHeight="1">
      <c r="A12" s="12">
        <v>5</v>
      </c>
      <c r="B12" s="94"/>
      <c r="C12" s="95"/>
      <c r="D12" s="3"/>
      <c r="E12" s="4"/>
      <c r="F12" s="1"/>
      <c r="G12" s="13">
        <v>1</v>
      </c>
      <c r="H12" s="14">
        <f>F12*G12</f>
        <v>0</v>
      </c>
    </row>
    <row r="13" spans="1:8" ht="21" customHeight="1">
      <c r="A13" s="12">
        <v>6</v>
      </c>
      <c r="B13" s="94"/>
      <c r="C13" s="95"/>
      <c r="D13" s="3"/>
      <c r="E13" s="4"/>
      <c r="F13" s="1"/>
      <c r="G13" s="13">
        <v>1</v>
      </c>
      <c r="H13" s="14">
        <f>F13*G13</f>
        <v>0</v>
      </c>
    </row>
    <row r="14" spans="1:8" ht="16.899999999999999" customHeight="1">
      <c r="A14" s="101" t="s">
        <v>23</v>
      </c>
      <c r="B14" s="102"/>
      <c r="C14" s="102"/>
      <c r="D14" s="102"/>
      <c r="E14" s="102"/>
      <c r="F14" s="102"/>
      <c r="G14" s="102"/>
      <c r="H14" s="103"/>
    </row>
    <row r="15" spans="1:8" ht="21" customHeight="1">
      <c r="A15" s="12">
        <v>1</v>
      </c>
      <c r="B15" s="92"/>
      <c r="C15" s="93"/>
      <c r="D15" s="5"/>
      <c r="E15" s="6"/>
      <c r="F15" s="7">
        <v>0</v>
      </c>
      <c r="G15" s="13">
        <v>0.9</v>
      </c>
      <c r="H15" s="14">
        <f>F15*G15</f>
        <v>0</v>
      </c>
    </row>
    <row r="16" spans="1:8" ht="21" customHeight="1">
      <c r="A16" s="12">
        <v>2</v>
      </c>
      <c r="B16" s="92"/>
      <c r="C16" s="93"/>
      <c r="D16" s="5"/>
      <c r="E16" s="6"/>
      <c r="F16" s="7">
        <v>0</v>
      </c>
      <c r="G16" s="13">
        <v>0.9</v>
      </c>
      <c r="H16" s="14">
        <f>F16*G16</f>
        <v>0</v>
      </c>
    </row>
    <row r="17" spans="1:18" ht="21" customHeight="1">
      <c r="A17" s="12">
        <v>3</v>
      </c>
      <c r="B17" s="92"/>
      <c r="C17" s="93"/>
      <c r="D17" s="5"/>
      <c r="E17" s="6"/>
      <c r="F17" s="7">
        <v>0</v>
      </c>
      <c r="G17" s="13">
        <v>0.9</v>
      </c>
      <c r="H17" s="14">
        <f t="shared" ref="H17:H18" si="1">F17*G17</f>
        <v>0</v>
      </c>
    </row>
    <row r="18" spans="1:18" ht="21" customHeight="1">
      <c r="A18" s="12">
        <v>4</v>
      </c>
      <c r="B18" s="92"/>
      <c r="C18" s="93"/>
      <c r="D18" s="5"/>
      <c r="E18" s="6"/>
      <c r="F18" s="7">
        <v>0</v>
      </c>
      <c r="G18" s="13">
        <v>0.9</v>
      </c>
      <c r="H18" s="14">
        <f t="shared" si="1"/>
        <v>0</v>
      </c>
    </row>
    <row r="19" spans="1:18" ht="21" customHeight="1">
      <c r="A19" s="12">
        <v>5</v>
      </c>
      <c r="B19" s="92"/>
      <c r="C19" s="93"/>
      <c r="D19" s="5"/>
      <c r="E19" s="6"/>
      <c r="F19" s="7">
        <v>0</v>
      </c>
      <c r="G19" s="13">
        <v>0.9</v>
      </c>
      <c r="H19" s="14">
        <f>F19*G19</f>
        <v>0</v>
      </c>
    </row>
    <row r="20" spans="1:18" ht="21" customHeight="1">
      <c r="A20" s="12">
        <v>6</v>
      </c>
      <c r="B20" s="92"/>
      <c r="C20" s="93"/>
      <c r="D20" s="5"/>
      <c r="E20" s="6"/>
      <c r="F20" s="7"/>
      <c r="G20" s="13">
        <v>0.9</v>
      </c>
      <c r="H20" s="14">
        <f>F20*G20</f>
        <v>0</v>
      </c>
    </row>
    <row r="21" spans="1:18" ht="16.899999999999999" customHeight="1">
      <c r="A21" s="98" t="s">
        <v>4</v>
      </c>
      <c r="B21" s="99"/>
      <c r="C21" s="99"/>
      <c r="D21" s="99"/>
      <c r="E21" s="99"/>
      <c r="F21" s="99"/>
      <c r="G21" s="99"/>
      <c r="H21" s="100"/>
    </row>
    <row r="22" spans="1:18" ht="21" customHeight="1">
      <c r="A22" s="12">
        <v>1</v>
      </c>
      <c r="B22" s="88"/>
      <c r="C22" s="89"/>
      <c r="D22" s="3"/>
      <c r="E22" s="4"/>
      <c r="F22" s="1">
        <v>0</v>
      </c>
      <c r="G22" s="13">
        <v>0.8</v>
      </c>
      <c r="H22" s="14">
        <f>F22*G22</f>
        <v>0</v>
      </c>
    </row>
    <row r="23" spans="1:18" ht="21" customHeight="1">
      <c r="A23" s="12">
        <v>2</v>
      </c>
      <c r="B23" s="88"/>
      <c r="C23" s="89"/>
      <c r="D23" s="3"/>
      <c r="E23" s="4"/>
      <c r="F23" s="1">
        <v>199765</v>
      </c>
      <c r="G23" s="13">
        <v>0.8</v>
      </c>
      <c r="H23" s="14">
        <f>F23*G23</f>
        <v>159812</v>
      </c>
      <c r="N23" s="15"/>
      <c r="O23" s="15"/>
      <c r="P23" s="15"/>
      <c r="Q23" s="15"/>
      <c r="R23" s="15"/>
    </row>
    <row r="24" spans="1:18" ht="21" customHeight="1">
      <c r="A24" s="12">
        <v>3</v>
      </c>
      <c r="B24" s="88"/>
      <c r="C24" s="89"/>
      <c r="D24" s="3"/>
      <c r="E24" s="4"/>
      <c r="F24" s="1">
        <v>837517</v>
      </c>
      <c r="G24" s="13">
        <v>0.8</v>
      </c>
      <c r="H24" s="14">
        <f t="shared" ref="H24:H25" si="2">F24*G24</f>
        <v>670013.60000000009</v>
      </c>
      <c r="N24" s="15"/>
      <c r="O24" s="15"/>
      <c r="P24" s="15"/>
      <c r="Q24" s="15"/>
      <c r="R24" s="15"/>
    </row>
    <row r="25" spans="1:18" ht="21" customHeight="1">
      <c r="A25" s="12">
        <v>4</v>
      </c>
      <c r="B25" s="88"/>
      <c r="C25" s="89"/>
      <c r="D25" s="3"/>
      <c r="E25" s="4"/>
      <c r="F25" s="1">
        <v>286914</v>
      </c>
      <c r="G25" s="13">
        <v>0.8</v>
      </c>
      <c r="H25" s="14">
        <f t="shared" si="2"/>
        <v>229531.2</v>
      </c>
      <c r="N25" s="15"/>
      <c r="O25" s="15"/>
      <c r="P25" s="15"/>
      <c r="Q25" s="15"/>
      <c r="R25" s="15"/>
    </row>
    <row r="26" spans="1:18" ht="21" customHeight="1">
      <c r="A26" s="12">
        <v>5</v>
      </c>
      <c r="B26" s="88"/>
      <c r="C26" s="89"/>
      <c r="D26" s="3"/>
      <c r="E26" s="4"/>
      <c r="F26" s="1">
        <v>84715</v>
      </c>
      <c r="G26" s="13">
        <v>0.8</v>
      </c>
      <c r="H26" s="14">
        <f>F26*G26</f>
        <v>67772</v>
      </c>
      <c r="N26" s="15"/>
      <c r="O26" s="15"/>
      <c r="P26" s="15"/>
      <c r="Q26" s="15"/>
      <c r="R26" s="15"/>
    </row>
    <row r="27" spans="1:18" ht="21" customHeight="1">
      <c r="A27" s="16">
        <v>6</v>
      </c>
      <c r="B27" s="90"/>
      <c r="C27" s="91"/>
      <c r="D27" s="8"/>
      <c r="E27" s="9"/>
      <c r="F27" s="2"/>
      <c r="G27" s="17">
        <v>0.8</v>
      </c>
      <c r="H27" s="14">
        <f>F27*G27</f>
        <v>0</v>
      </c>
      <c r="N27" s="15"/>
      <c r="O27" s="15"/>
      <c r="P27" s="15"/>
      <c r="Q27" s="15"/>
      <c r="R27" s="15"/>
    </row>
    <row r="28" spans="1:18" ht="26.45" customHeight="1">
      <c r="A28" s="114"/>
      <c r="B28" s="115"/>
      <c r="C28" s="115"/>
      <c r="D28" s="115"/>
      <c r="E28" s="115"/>
      <c r="F28" s="112" t="s">
        <v>12</v>
      </c>
      <c r="G28" s="113"/>
      <c r="H28" s="18">
        <f>IFERROR(SUM(H22:H27,H15:H20,H8:H13),0)</f>
        <v>1127128.8</v>
      </c>
      <c r="J28" s="19"/>
      <c r="N28" s="20"/>
      <c r="O28" s="20"/>
      <c r="P28" s="20"/>
      <c r="Q28" s="20"/>
      <c r="R28" s="15"/>
    </row>
    <row r="29" spans="1:18" s="21" customFormat="1" ht="26.45" customHeight="1">
      <c r="A29" s="120" t="s">
        <v>26</v>
      </c>
      <c r="B29" s="120"/>
      <c r="C29" s="120"/>
      <c r="D29" s="120"/>
      <c r="E29" s="43"/>
      <c r="F29" s="119"/>
      <c r="G29" s="119"/>
      <c r="H29" s="119"/>
    </row>
    <row r="30" spans="1:18" ht="105.75" customHeight="1">
      <c r="A30" s="121" t="s">
        <v>24</v>
      </c>
      <c r="B30" s="122"/>
      <c r="C30" s="122"/>
      <c r="D30" s="123"/>
      <c r="E30" s="124"/>
      <c r="F30" s="63"/>
      <c r="G30" s="64"/>
      <c r="H30" s="65"/>
    </row>
    <row r="31" spans="1:18" ht="22.15" customHeight="1">
      <c r="A31" s="126" t="s">
        <v>13</v>
      </c>
      <c r="B31" s="127"/>
      <c r="C31" s="44">
        <v>1100000</v>
      </c>
      <c r="D31" s="22"/>
      <c r="E31" s="125"/>
      <c r="F31" s="66"/>
      <c r="G31" s="67"/>
      <c r="H31" s="68"/>
    </row>
    <row r="32" spans="1:18" ht="22.15" customHeight="1">
      <c r="A32" s="116" t="s">
        <v>17</v>
      </c>
      <c r="B32" s="117"/>
      <c r="C32" s="118"/>
      <c r="D32" s="23">
        <f>C31*1.5</f>
        <v>1650000</v>
      </c>
      <c r="E32" s="125"/>
      <c r="F32" s="66"/>
      <c r="G32" s="67"/>
      <c r="H32" s="68"/>
    </row>
    <row r="33" spans="1:8" ht="22.15" customHeight="1">
      <c r="A33" s="116" t="s">
        <v>18</v>
      </c>
      <c r="B33" s="117"/>
      <c r="C33" s="118"/>
      <c r="D33" s="23">
        <f>H28</f>
        <v>1127128.8</v>
      </c>
      <c r="E33" s="125"/>
      <c r="F33" s="66"/>
      <c r="G33" s="67"/>
      <c r="H33" s="68"/>
    </row>
    <row r="34" spans="1:8" ht="22.15" customHeight="1">
      <c r="A34" s="72" t="s">
        <v>19</v>
      </c>
      <c r="B34" s="73"/>
      <c r="C34" s="74"/>
      <c r="D34" s="78">
        <v>0</v>
      </c>
      <c r="E34" s="125"/>
      <c r="F34" s="66"/>
      <c r="G34" s="67"/>
      <c r="H34" s="68"/>
    </row>
    <row r="35" spans="1:8" ht="22.15" customHeight="1">
      <c r="A35" s="75"/>
      <c r="B35" s="76"/>
      <c r="C35" s="77"/>
      <c r="D35" s="79"/>
      <c r="E35" s="125"/>
      <c r="F35" s="66"/>
      <c r="G35" s="67"/>
      <c r="H35" s="68"/>
    </row>
    <row r="36" spans="1:8" ht="22.15" customHeight="1">
      <c r="A36" s="82" t="str">
        <f>IF(D34=0,"",IF(D34&lt;=H28,"ELIGIBLE: Sufficient Assets for Program Eligibility","INELIGIBLE: Insufficient Assets for Program Eligibility"))</f>
        <v/>
      </c>
      <c r="B36" s="83"/>
      <c r="C36" s="83"/>
      <c r="D36" s="84"/>
      <c r="E36" s="125"/>
      <c r="F36" s="66"/>
      <c r="G36" s="67"/>
      <c r="H36" s="68"/>
    </row>
    <row r="37" spans="1:8" ht="22.15" customHeight="1">
      <c r="A37" s="85"/>
      <c r="B37" s="86"/>
      <c r="C37" s="86"/>
      <c r="D37" s="87"/>
      <c r="E37" s="125"/>
      <c r="F37" s="66"/>
      <c r="G37" s="67"/>
      <c r="H37" s="68"/>
    </row>
    <row r="38" spans="1:8" ht="22.15" customHeight="1">
      <c r="A38" s="80" t="s">
        <v>14</v>
      </c>
      <c r="B38" s="81"/>
      <c r="C38" s="45">
        <v>275000</v>
      </c>
      <c r="D38" s="60"/>
      <c r="E38" s="125"/>
      <c r="F38" s="66"/>
      <c r="G38" s="67"/>
      <c r="H38" s="68"/>
    </row>
    <row r="39" spans="1:8" ht="22.15" customHeight="1">
      <c r="A39" s="80" t="s">
        <v>15</v>
      </c>
      <c r="B39" s="81"/>
      <c r="C39" s="44">
        <v>14441</v>
      </c>
      <c r="D39" s="61"/>
      <c r="E39" s="125"/>
      <c r="F39" s="66"/>
      <c r="G39" s="67"/>
      <c r="H39" s="68"/>
    </row>
    <row r="40" spans="1:8" ht="19.899999999999999" customHeight="1">
      <c r="A40" s="80" t="s">
        <v>16</v>
      </c>
      <c r="B40" s="81"/>
      <c r="C40" s="44">
        <v>72331</v>
      </c>
      <c r="D40" s="61"/>
      <c r="E40" s="125"/>
      <c r="F40" s="66"/>
      <c r="G40" s="67"/>
      <c r="H40" s="68"/>
    </row>
    <row r="41" spans="1:8" ht="19.899999999999999" customHeight="1">
      <c r="A41" s="58" t="s">
        <v>20</v>
      </c>
      <c r="B41" s="59"/>
      <c r="C41" s="24">
        <f>SUM(C38:C40)</f>
        <v>361772</v>
      </c>
      <c r="D41" s="62"/>
      <c r="E41" s="125"/>
      <c r="F41" s="66"/>
      <c r="G41" s="67"/>
      <c r="H41" s="68"/>
    </row>
    <row r="42" spans="1:8" ht="39.6" customHeight="1">
      <c r="A42" s="128" t="s">
        <v>21</v>
      </c>
      <c r="B42" s="129"/>
      <c r="C42" s="130"/>
      <c r="D42" s="30">
        <f>H28-C41</f>
        <v>765356.8</v>
      </c>
      <c r="E42" s="125"/>
      <c r="F42" s="66"/>
      <c r="G42" s="67"/>
      <c r="H42" s="68"/>
    </row>
    <row r="43" spans="1:8" ht="30" customHeight="1">
      <c r="A43" s="51" t="s">
        <v>25</v>
      </c>
      <c r="B43" s="52"/>
      <c r="C43" s="53"/>
      <c r="D43" s="31">
        <f>D42/84</f>
        <v>9111.390476190476</v>
      </c>
      <c r="E43" s="56"/>
      <c r="F43" s="69"/>
      <c r="G43" s="70"/>
      <c r="H43" s="71"/>
    </row>
    <row r="44" spans="1:8" ht="21" customHeight="1">
      <c r="A44" s="25"/>
      <c r="B44" s="26"/>
      <c r="C44" s="26"/>
      <c r="D44" s="27"/>
      <c r="E44" s="57"/>
      <c r="F44" s="54"/>
      <c r="G44" s="54"/>
      <c r="H44" s="55"/>
    </row>
    <row r="45" spans="1:8" ht="22.15" customHeight="1">
      <c r="A45" s="49" t="s">
        <v>0</v>
      </c>
      <c r="B45" s="49"/>
      <c r="C45" s="49"/>
      <c r="D45" s="50"/>
      <c r="E45" s="50"/>
      <c r="F45" s="50"/>
      <c r="G45" s="50"/>
      <c r="H45" s="50"/>
    </row>
    <row r="46" spans="1:8" ht="22.15" customHeight="1">
      <c r="A46" s="49"/>
      <c r="B46" s="49"/>
      <c r="C46" s="49"/>
      <c r="D46" s="50"/>
      <c r="E46" s="50"/>
      <c r="F46" s="50"/>
      <c r="G46" s="50"/>
      <c r="H46" s="50"/>
    </row>
    <row r="47" spans="1:8" ht="22.15" customHeight="1">
      <c r="A47" s="49"/>
      <c r="B47" s="49"/>
      <c r="C47" s="49"/>
      <c r="D47" s="50"/>
      <c r="E47" s="50"/>
      <c r="F47" s="50"/>
      <c r="G47" s="50"/>
      <c r="H47" s="50"/>
    </row>
    <row r="48" spans="1:8" ht="22.15" customHeight="1">
      <c r="A48" s="49"/>
      <c r="B48" s="49"/>
      <c r="C48" s="49"/>
      <c r="D48" s="50"/>
      <c r="E48" s="50"/>
      <c r="F48" s="50"/>
      <c r="G48" s="50"/>
      <c r="H48" s="50"/>
    </row>
    <row r="49" spans="1:21" ht="22.15" customHeight="1">
      <c r="A49" s="49"/>
      <c r="B49" s="49"/>
      <c r="C49" s="49"/>
      <c r="D49" s="50"/>
      <c r="E49" s="50"/>
      <c r="F49" s="50"/>
      <c r="G49" s="50"/>
      <c r="H49" s="50"/>
    </row>
    <row r="50" spans="1:21">
      <c r="A50" s="28"/>
      <c r="B50" s="28"/>
      <c r="C50" s="28"/>
      <c r="D50" s="28"/>
      <c r="E50" s="28"/>
      <c r="F50" s="28"/>
      <c r="G50" s="28"/>
      <c r="H50" s="28"/>
    </row>
    <row r="51" spans="1:21"/>
    <row r="52" spans="1:21" ht="15.75" customHeight="1">
      <c r="C52" s="48" t="s">
        <v>27</v>
      </c>
      <c r="D52" s="48"/>
      <c r="E52" s="48"/>
      <c r="F52" s="48"/>
      <c r="G52" s="48"/>
      <c r="H52" s="47"/>
      <c r="I52" s="46"/>
      <c r="J52" s="46"/>
      <c r="K52" s="46"/>
      <c r="L52" s="46"/>
      <c r="M52" s="46"/>
      <c r="N52" s="46"/>
      <c r="O52" s="46"/>
      <c r="P52" s="46"/>
      <c r="Q52" s="46"/>
      <c r="R52" s="46"/>
      <c r="S52" s="46"/>
      <c r="T52" s="46"/>
      <c r="U52" s="46"/>
    </row>
    <row r="53" spans="1:21">
      <c r="C53" s="48"/>
      <c r="D53" s="48"/>
      <c r="E53" s="48"/>
      <c r="F53" s="48"/>
      <c r="G53" s="48"/>
      <c r="H53" s="47"/>
      <c r="I53" s="46"/>
      <c r="J53" s="46"/>
      <c r="K53" s="46"/>
      <c r="L53" s="46"/>
      <c r="M53" s="46"/>
      <c r="N53" s="46"/>
      <c r="O53" s="46"/>
      <c r="P53" s="46"/>
      <c r="Q53" s="46"/>
      <c r="R53" s="46"/>
      <c r="S53" s="46"/>
      <c r="T53" s="46"/>
      <c r="U53" s="46"/>
    </row>
    <row r="54" spans="1:21">
      <c r="B54" s="32"/>
      <c r="C54" s="48"/>
      <c r="D54" s="48"/>
      <c r="E54" s="48"/>
      <c r="F54" s="48"/>
      <c r="G54" s="48"/>
      <c r="H54" s="47"/>
      <c r="I54" s="46"/>
      <c r="J54" s="46"/>
      <c r="K54" s="46"/>
      <c r="L54" s="46"/>
      <c r="M54" s="46"/>
      <c r="N54" s="46"/>
      <c r="O54" s="46"/>
      <c r="P54" s="46"/>
      <c r="Q54" s="46"/>
      <c r="R54" s="46"/>
      <c r="S54" s="46"/>
      <c r="T54" s="46"/>
      <c r="U54" s="46"/>
    </row>
    <row r="55" spans="1:21">
      <c r="C55" s="48"/>
      <c r="D55" s="48"/>
      <c r="E55" s="48"/>
      <c r="F55" s="48"/>
      <c r="G55" s="48"/>
    </row>
  </sheetData>
  <sheetProtection formatCells="0"/>
  <mergeCells count="56">
    <mergeCell ref="F28:G28"/>
    <mergeCell ref="A28:E28"/>
    <mergeCell ref="A38:B38"/>
    <mergeCell ref="A32:C32"/>
    <mergeCell ref="F29:H29"/>
    <mergeCell ref="A29:D29"/>
    <mergeCell ref="A30:D30"/>
    <mergeCell ref="E30:E42"/>
    <mergeCell ref="A33:C33"/>
    <mergeCell ref="A31:B31"/>
    <mergeCell ref="A42:C42"/>
    <mergeCell ref="A1:H1"/>
    <mergeCell ref="A21:H21"/>
    <mergeCell ref="A14:H14"/>
    <mergeCell ref="A6:H6"/>
    <mergeCell ref="C4:D4"/>
    <mergeCell ref="A4:B4"/>
    <mergeCell ref="A5:H5"/>
    <mergeCell ref="B7:C7"/>
    <mergeCell ref="B8:C8"/>
    <mergeCell ref="B9:C9"/>
    <mergeCell ref="A2:H2"/>
    <mergeCell ref="B26:C26"/>
    <mergeCell ref="B27:C27"/>
    <mergeCell ref="B10:C10"/>
    <mergeCell ref="B11:C11"/>
    <mergeCell ref="B17:C17"/>
    <mergeCell ref="B18:C18"/>
    <mergeCell ref="B24:C24"/>
    <mergeCell ref="B15:C15"/>
    <mergeCell ref="B16:C16"/>
    <mergeCell ref="B19:C19"/>
    <mergeCell ref="B20:C20"/>
    <mergeCell ref="B12:C12"/>
    <mergeCell ref="B13:C13"/>
    <mergeCell ref="B25:C25"/>
    <mergeCell ref="B22:C22"/>
    <mergeCell ref="B23:C23"/>
    <mergeCell ref="A43:C43"/>
    <mergeCell ref="F44:H44"/>
    <mergeCell ref="E43:E44"/>
    <mergeCell ref="A41:B41"/>
    <mergeCell ref="D38:D41"/>
    <mergeCell ref="F30:H43"/>
    <mergeCell ref="A34:C35"/>
    <mergeCell ref="D34:D35"/>
    <mergeCell ref="A39:B39"/>
    <mergeCell ref="A40:B40"/>
    <mergeCell ref="A36:D37"/>
    <mergeCell ref="C52:G55"/>
    <mergeCell ref="A45:C49"/>
    <mergeCell ref="D45:H45"/>
    <mergeCell ref="D46:H46"/>
    <mergeCell ref="D47:H47"/>
    <mergeCell ref="D48:H48"/>
    <mergeCell ref="D49:H49"/>
  </mergeCells>
  <phoneticPr fontId="23" type="noConversion"/>
  <conditionalFormatting sqref="A30:D38 A42:D43 A39:C41">
    <cfRule type="expression" dxfId="1" priority="4">
      <formula>$F$29="TOTAL ASSET CALCULATION"</formula>
    </cfRule>
  </conditionalFormatting>
  <conditionalFormatting sqref="F30">
    <cfRule type="expression" dxfId="0" priority="5">
      <formula>$F$29="DEBT RATIO CALCULATION"</formula>
    </cfRule>
  </conditionalFormatting>
  <dataValidations count="1">
    <dataValidation type="list" allowBlank="1" showInputMessage="1" showErrorMessage="1" sqref="F29:H29" xr:uid="{4D1A482B-E3F2-41FE-B9AD-731F1C6419CD}">
      <formula1>"    DEBT RATIO CALCULATION,    TOTAL ASSET CALCULATION"</formula1>
    </dataValidation>
  </dataValidations>
  <printOptions horizontalCentered="1"/>
  <pageMargins left="0.3" right="0.3" top="0.3" bottom="0.3" header="0.3" footer="0.3"/>
  <pageSetup scale="54" orientation="portrait" r:id="rId1"/>
  <headerFooter>
    <oddFooter>&amp;R11/11/2019</oddFooter>
  </headerFooter>
  <rowBreaks count="1" manualBreakCount="1">
    <brk id="2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B3340CC5FF3794BA61830DE0A04076F" ma:contentTypeVersion="12" ma:contentTypeDescription="Create a new document." ma:contentTypeScope="" ma:versionID="fc9c071c63c3486df8c267d59c8cc947">
  <xsd:schema xmlns:xsd="http://www.w3.org/2001/XMLSchema" xmlns:xs="http://www.w3.org/2001/XMLSchema" xmlns:p="http://schemas.microsoft.com/office/2006/metadata/properties" xmlns:ns2="6cc511d4-cbde-415a-99f8-890a4714ae14" xmlns:ns3="f3775b37-bc67-49b8-83da-37215924d918" targetNamespace="http://schemas.microsoft.com/office/2006/metadata/properties" ma:root="true" ma:fieldsID="0069c04cd86be8860bc292178dd4da3b" ns2:_="" ns3:_="">
    <xsd:import namespace="6cc511d4-cbde-415a-99f8-890a4714ae14"/>
    <xsd:import namespace="f3775b37-bc67-49b8-83da-37215924d9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511d4-cbde-415a-99f8-890a4714a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775b37-bc67-49b8-83da-37215924d91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A0D12C-388F-4E2F-BDD4-97306A832B31}">
  <ds:schemaRefs>
    <ds:schemaRef ds:uri="6cc511d4-cbde-415a-99f8-890a4714ae14"/>
    <ds:schemaRef ds:uri="http://purl.org/dc/terms/"/>
    <ds:schemaRef ds:uri="f3775b37-bc67-49b8-83da-37215924d918"/>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7F16143-809E-4353-9FE5-623EEF5429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511d4-cbde-415a-99f8-890a4714ae14"/>
    <ds:schemaRef ds:uri="f3775b37-bc67-49b8-83da-37215924d9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C60979-DA7E-4BDA-B5E9-C0D9D720A0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Asset Depletion</vt:lpstr>
      <vt:lpstr>'Asset Depletion'!Print_Area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Walton</dc:creator>
  <cp:lastModifiedBy>Joliemar Pagtalunan</cp:lastModifiedBy>
  <cp:lastPrinted>2022-01-24T18:35:08Z</cp:lastPrinted>
  <dcterms:created xsi:type="dcterms:W3CDTF">2014-12-23T15:18:28Z</dcterms:created>
  <dcterms:modified xsi:type="dcterms:W3CDTF">2022-01-24T20:48:43Z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0x0101004B3340CC5FF3794BA61830DE0A04076F</vt:lpwstr>
  </property>
</Properties>
</file>